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excorp.sharepoint.com/sites/qa/Shared Documents/03) CHANGE CONTROL/5-ECO Sign-Off/ECO 75050 - #1 Expedite/"/>
    </mc:Choice>
  </mc:AlternateContent>
  <xr:revisionPtr revIDLastSave="54" documentId="8_{A19EEF27-1FD7-4B7A-8DEA-A8DBC5DAD719}" xr6:coauthVersionLast="47" xr6:coauthVersionMax="47" xr10:uidLastSave="{8E7B4359-5A86-4C25-835F-8C4BAF7A82AB}"/>
  <bookViews>
    <workbookView xWindow="28680" yWindow="-165" windowWidth="29040" windowHeight="15720" xr2:uid="{97DC15D0-CBB4-484C-B671-EF14623993C7}"/>
  </bookViews>
  <sheets>
    <sheet name="100-164-1 Rev A" sheetId="1" r:id="rId1"/>
  </sheets>
  <definedNames>
    <definedName name="_xlnm.Print_Area" localSheetId="0">'100-164-1 Rev A'!$A$1:$J$62</definedName>
    <definedName name="Z_7C22E847_1774_4223_91DA_324F00227BC0_.wvu.PrintArea" localSheetId="0" hidden="1">'100-164-1 Rev A'!$C$1:$E$26</definedName>
    <definedName name="Z_9A604A1F_AAF7_46AE_9523_2C2FA5FB2863_.wvu.PrintArea" localSheetId="0" hidden="1">'100-164-1 Rev A'!$C$1:$E$26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G46" i="1" s="1"/>
  <c r="G47" i="1" s="1"/>
  <c r="J51" i="1"/>
  <c r="I48" i="1"/>
  <c r="H48" i="1"/>
  <c r="G48" i="1"/>
  <c r="I46" i="1"/>
  <c r="I45" i="1"/>
  <c r="H45" i="1"/>
  <c r="G45" i="1"/>
  <c r="I42" i="1"/>
  <c r="H42" i="1"/>
  <c r="G42" i="1"/>
  <c r="J40" i="1"/>
  <c r="J41" i="1" s="1"/>
  <c r="J52" i="1" s="1"/>
  <c r="J53" i="1" s="1"/>
  <c r="I40" i="1"/>
  <c r="I43" i="1" s="1"/>
  <c r="I44" i="1" s="1"/>
  <c r="H40" i="1"/>
  <c r="H41" i="1" s="1"/>
  <c r="G40" i="1"/>
  <c r="G43" i="1" s="1"/>
  <c r="G44" i="1" s="1"/>
  <c r="J39" i="1"/>
  <c r="I39" i="1"/>
  <c r="I49" i="1" s="1"/>
  <c r="H46" i="1"/>
  <c r="H47" i="1" s="1"/>
  <c r="A1" i="1" a="1"/>
  <c r="A1" i="1" s="1"/>
  <c r="G41" i="1" l="1"/>
  <c r="I50" i="1"/>
  <c r="I47" i="1"/>
  <c r="I41" i="1"/>
  <c r="H43" i="1"/>
  <c r="H44" i="1" s="1"/>
  <c r="G49" i="1"/>
  <c r="G50" i="1" s="1"/>
  <c r="H49" i="1"/>
  <c r="H5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<sst xmlns="http://schemas.openxmlformats.org/spreadsheetml/2006/main" count="63" uniqueCount="47">
  <si>
    <t>P4350 MX2 Metralight Laser Micrometer for Evo Spectrophotometer</t>
  </si>
  <si>
    <t>Information about this form:</t>
  </si>
  <si>
    <t>ONLY enter data into all blue colored cells in this sheet to successfully calculate the results.</t>
  </si>
  <si>
    <t>Equipment and Measurement Info</t>
  </si>
  <si>
    <t>Precision and Calibration Verification Tests using MicroStudio</t>
  </si>
  <si>
    <t>Test Method:</t>
  </si>
  <si>
    <t>100-164</t>
  </si>
  <si>
    <t>Nominal t. (mm):</t>
  </si>
  <si>
    <t>N/A (PMMA)</t>
  </si>
  <si>
    <t>Test Date:</t>
  </si>
  <si>
    <t>Cert. Calc. t. (mm):</t>
  </si>
  <si>
    <t>N/A</t>
  </si>
  <si>
    <t>Laser Micrometer Model:</t>
  </si>
  <si>
    <t>Metralight MX2</t>
  </si>
  <si>
    <t>Sequential Meas.</t>
  </si>
  <si>
    <t>thickness (mm)</t>
  </si>
  <si>
    <t>Laser Micrometer S/N:</t>
  </si>
  <si>
    <t>Cal. Date:</t>
  </si>
  <si>
    <t>Cal. Due Date:</t>
  </si>
  <si>
    <t>Thermohygrometer Model:</t>
  </si>
  <si>
    <t>Thermohygrometer ID or S/N:</t>
  </si>
  <si>
    <t>Enviro. Relative Humidty (%):</t>
  </si>
  <si>
    <t>Enviro. Temperature (°C):</t>
  </si>
  <si>
    <t>Gage Block Set ID (etched on bars):</t>
  </si>
  <si>
    <t>Gage Block Calibration Certificate #:</t>
  </si>
  <si>
    <t>Acceptance Criteria</t>
  </si>
  <si>
    <t>AC-1</t>
  </si>
  <si>
    <t>Max. tol. for 3SD (mm):</t>
  </si>
  <si>
    <t>AC-2</t>
  </si>
  <si>
    <t>Max. tol. of Avg. v. Cert. (mm):</t>
  </si>
  <si>
    <t>AC-3</t>
  </si>
  <si>
    <t>PMMA Repeatability, Max. CV (%):</t>
  </si>
  <si>
    <t>Comments:</t>
  </si>
  <si>
    <t>Average:</t>
  </si>
  <si>
    <t>SD:</t>
  </si>
  <si>
    <t>CV:</t>
  </si>
  <si>
    <t>Nominal Limit (mm):</t>
  </si>
  <si>
    <t>3-sigma SD (mm):</t>
  </si>
  <si>
    <t>Status</t>
  </si>
  <si>
    <t>Min. Limit (mm):</t>
  </si>
  <si>
    <t>Avg. (mm):</t>
  </si>
  <si>
    <t>Status:</t>
  </si>
  <si>
    <t>Max. Limit (mm):</t>
  </si>
  <si>
    <t>CV Limit:</t>
  </si>
  <si>
    <t>Performed By:</t>
  </si>
  <si>
    <t>Date:</t>
  </si>
  <si>
    <t>Reviewed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</si>
</sst>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[$-409]d\-mmm\-yyyy;@"/>
    <numFmt numFmtId="165" formatCode="0.000"/>
    <numFmt numFmtId="166" formatCode="0.0%"/>
    <numFmt numFmtId="167" formatCode="0.0000"/>
    <numFmt numFmtId="168" formatCode="0.00000"/>
  </numFmts>
  <fonts count="7" x14ac:knownFonts="1">
    <font>
      <sz val="10"/>
      <name val="Arial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u/>
      <sz val="10"/>
      <name val="Aptos Narrow"/>
      <family val="2"/>
      <scheme val="minor"/>
    </font>
    <font>
      <i/>
      <sz val="10"/>
      <name val="Aptos Narrow"/>
      <family val="2"/>
      <scheme val="minor"/>
    </font>
    <font>
      <sz val="10"/>
      <name val="Arial"/>
      <family val="2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164" fontId="2" fillId="0" borderId="3" xfId="0" applyNumberFormat="1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9" fontId="2" fillId="0" borderId="21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165" fontId="2" fillId="0" borderId="10" xfId="0" applyNumberFormat="1" applyFont="1" applyBorder="1" applyAlignment="1" applyProtection="1">
      <alignment horizontal="right" vertical="center" wrapText="1"/>
      <protection locked="0"/>
    </xf>
    <xf numFmtId="165" fontId="2" fillId="0" borderId="11" xfId="0" applyNumberFormat="1" applyFont="1" applyBorder="1" applyAlignment="1" applyProtection="1">
      <alignment horizontal="right" vertical="center" wrapText="1"/>
      <protection locked="0"/>
    </xf>
    <xf numFmtId="164" fontId="2" fillId="0" borderId="2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166" fontId="2" fillId="0" borderId="3" xfId="1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165" fontId="2" fillId="0" borderId="3" xfId="1" applyNumberFormat="1" applyFont="1" applyFill="1" applyBorder="1" applyAlignment="1" applyProtection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166" fontId="2" fillId="0" borderId="3" xfId="1" applyNumberFormat="1" applyFont="1" applyFill="1" applyBorder="1" applyAlignment="1" applyProtection="1">
      <alignment horizontal="left" vertical="center"/>
    </xf>
    <xf numFmtId="0" fontId="2" fillId="0" borderId="14" xfId="0" applyFont="1" applyBorder="1" applyAlignment="1">
      <alignment horizontal="center" vertical="center"/>
    </xf>
    <xf numFmtId="165" fontId="2" fillId="0" borderId="15" xfId="0" applyNumberFormat="1" applyFont="1" applyBorder="1" applyAlignment="1" applyProtection="1">
      <alignment horizontal="right" vertical="center" wrapText="1"/>
      <protection locked="0"/>
    </xf>
    <xf numFmtId="165" fontId="2" fillId="0" borderId="16" xfId="0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>
      <alignment horizontal="right" vertical="center"/>
    </xf>
    <xf numFmtId="167" fontId="2" fillId="0" borderId="18" xfId="0" applyNumberFormat="1" applyFont="1" applyBorder="1" applyAlignment="1">
      <alignment vertical="center"/>
    </xf>
    <xf numFmtId="167" fontId="2" fillId="0" borderId="24" xfId="0" applyNumberFormat="1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168" fontId="2" fillId="0" borderId="26" xfId="0" applyNumberFormat="1" applyFont="1" applyBorder="1" applyAlignment="1">
      <alignment vertical="center"/>
    </xf>
    <xf numFmtId="168" fontId="2" fillId="0" borderId="27" xfId="0" applyNumberFormat="1" applyFont="1" applyBorder="1" applyAlignment="1">
      <alignment vertical="center"/>
    </xf>
    <xf numFmtId="10" fontId="2" fillId="0" borderId="15" xfId="0" applyNumberFormat="1" applyFont="1" applyBorder="1" applyAlignment="1">
      <alignment vertical="center"/>
    </xf>
    <xf numFmtId="10" fontId="2" fillId="0" borderId="28" xfId="0" applyNumberFormat="1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168" fontId="2" fillId="0" borderId="18" xfId="0" applyNumberFormat="1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168" fontId="2" fillId="0" borderId="10" xfId="0" applyNumberFormat="1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0" fontId="2" fillId="0" borderId="24" xfId="0" applyNumberFormat="1" applyFont="1" applyBorder="1" applyAlignment="1">
      <alignment vertical="center"/>
    </xf>
    <xf numFmtId="10" fontId="2" fillId="0" borderId="29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2" fillId="0" borderId="15" xfId="0" applyNumberFormat="1" applyFont="1" applyBorder="1" applyAlignment="1" applyProtection="1">
      <alignment horizontal="right" vertical="center" wrapText="1"/>
      <protection locked="0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6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8" fontId="2" fillId="3" borderId="30" xfId="0" applyNumberFormat="1" applyFont="1" applyFill="1" applyBorder="1" applyAlignment="1">
      <alignment horizontal="center" vertical="center"/>
    </xf>
    <xf numFmtId="168" fontId="2" fillId="3" borderId="31" xfId="0" applyNumberFormat="1" applyFont="1" applyFill="1" applyBorder="1" applyAlignment="1">
      <alignment horizontal="center" vertical="center"/>
    </xf>
    <xf numFmtId="168" fontId="2" fillId="3" borderId="3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E4AB63B0-13C2-4E3B-9E67-C0EAEF83FF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67481-8781-4E8D-983E-4DE8B23ACF3D}">
  <sheetPr>
    <pageSetUpPr fitToPage="1"/>
  </sheetPr>
  <dimension ref="A1:J61"/>
  <sheetViews>
    <sheetView tabSelected="1" zoomScaleNormal="100" zoomScalePageLayoutView="110" workbookViewId="0">
      <selection activeCell="L21" sqref="L21"/>
    </sheetView>
  </sheetViews>
  <sheetFormatPr defaultColWidth="9.140625" defaultRowHeight="12" customHeight="1" x14ac:dyDescent="0.2"/>
  <cols>
    <col min="1" max="2" width="9.140625" style="2"/>
    <col min="3" max="3" width="21.7109375" style="2" customWidth="1"/>
    <col min="4" max="4" width="14.7109375" style="2" customWidth="1"/>
    <col min="5" max="5" width="5.7109375" style="2" customWidth="1"/>
    <col min="6" max="6" width="16.85546875" style="2" bestFit="1" customWidth="1"/>
    <col min="7" max="13" width="12.85546875" style="2" customWidth="1"/>
    <col min="14" max="16384" width="9.140625" style="2"/>
  </cols>
  <sheetData>
    <row r="1" spans="1:10" ht="12" customHeight="1" x14ac:dyDescent="0.2">
      <c r="A1" s="1" t="str" cm="1">
        <f t="array" aca="1" ref="A1" ca="1">CONCATENATE("Document Reference: ",RIGHT(CELL("filename",A1),LEN(CELL("filename",A1))-SEARCH("]",CELL("filename",A1))))</f>
        <v>Document Reference: 100-164-1 Rev A</v>
      </c>
      <c r="D1" s="72" t="s">
        <v>0</v>
      </c>
      <c r="F1" s="3"/>
    </row>
    <row r="2" spans="1:10" ht="12" customHeight="1" x14ac:dyDescent="0.2">
      <c r="A2" s="4" t="s">
        <v>1</v>
      </c>
      <c r="H2" s="3"/>
    </row>
    <row r="3" spans="1:10" ht="12" customHeight="1" x14ac:dyDescent="0.2">
      <c r="A3" s="2">
        <v>1</v>
      </c>
      <c r="B3" s="2" t="s">
        <v>2</v>
      </c>
      <c r="E3" s="5"/>
      <c r="H3" s="3"/>
    </row>
    <row r="4" spans="1:10" ht="12" customHeight="1" thickBot="1" x14ac:dyDescent="0.25">
      <c r="B4" s="3"/>
      <c r="E4" s="6"/>
    </row>
    <row r="5" spans="1:10" ht="12" customHeight="1" x14ac:dyDescent="0.2">
      <c r="B5" s="77" t="s">
        <v>3</v>
      </c>
      <c r="C5" s="78"/>
      <c r="D5" s="79"/>
      <c r="E5" s="6"/>
      <c r="F5" s="80" t="s">
        <v>4</v>
      </c>
      <c r="G5" s="81"/>
      <c r="H5" s="81"/>
      <c r="I5" s="81"/>
      <c r="J5" s="82"/>
    </row>
    <row r="6" spans="1:10" ht="12" customHeight="1" x14ac:dyDescent="0.2">
      <c r="B6" s="7"/>
      <c r="C6" s="8" t="s">
        <v>5</v>
      </c>
      <c r="D6" s="9" t="s">
        <v>6</v>
      </c>
      <c r="E6" s="6"/>
      <c r="F6" s="10" t="s">
        <v>7</v>
      </c>
      <c r="G6" s="11">
        <v>2</v>
      </c>
      <c r="H6" s="11">
        <v>3</v>
      </c>
      <c r="I6" s="11">
        <v>4</v>
      </c>
      <c r="J6" s="12" t="s">
        <v>8</v>
      </c>
    </row>
    <row r="7" spans="1:10" ht="12" customHeight="1" thickBot="1" x14ac:dyDescent="0.25">
      <c r="B7" s="13"/>
      <c r="C7" s="14" t="s">
        <v>9</v>
      </c>
      <c r="D7" s="15"/>
      <c r="E7" s="6"/>
      <c r="F7" s="16" t="s">
        <v>10</v>
      </c>
      <c r="G7" s="62"/>
      <c r="H7" s="62"/>
      <c r="I7" s="62"/>
      <c r="J7" s="17" t="s">
        <v>11</v>
      </c>
    </row>
    <row r="8" spans="1:10" ht="12" customHeight="1" x14ac:dyDescent="0.2">
      <c r="B8" s="7"/>
      <c r="C8" s="8" t="s">
        <v>12</v>
      </c>
      <c r="D8" s="18" t="s">
        <v>13</v>
      </c>
      <c r="E8" s="6"/>
      <c r="F8" s="19" t="s">
        <v>14</v>
      </c>
      <c r="G8" s="20" t="s">
        <v>15</v>
      </c>
      <c r="H8" s="20" t="s">
        <v>15</v>
      </c>
      <c r="I8" s="20" t="s">
        <v>15</v>
      </c>
      <c r="J8" s="21" t="s">
        <v>15</v>
      </c>
    </row>
    <row r="9" spans="1:10" ht="12" customHeight="1" x14ac:dyDescent="0.2">
      <c r="B9" s="22"/>
      <c r="C9" s="23" t="s">
        <v>16</v>
      </c>
      <c r="D9" s="24"/>
      <c r="E9" s="6"/>
      <c r="F9" s="25">
        <v>1</v>
      </c>
      <c r="G9" s="26"/>
      <c r="H9" s="26"/>
      <c r="I9" s="26"/>
      <c r="J9" s="27"/>
    </row>
    <row r="10" spans="1:10" ht="12" customHeight="1" x14ac:dyDescent="0.2">
      <c r="B10" s="22"/>
      <c r="C10" s="23" t="s">
        <v>17</v>
      </c>
      <c r="D10" s="28"/>
      <c r="E10" s="6"/>
      <c r="F10" s="25">
        <v>2</v>
      </c>
      <c r="G10" s="26"/>
      <c r="H10" s="26"/>
      <c r="I10" s="26"/>
      <c r="J10" s="27"/>
    </row>
    <row r="11" spans="1:10" ht="12" customHeight="1" x14ac:dyDescent="0.2">
      <c r="B11" s="13"/>
      <c r="C11" s="14" t="s">
        <v>18</v>
      </c>
      <c r="D11" s="15"/>
      <c r="E11" s="6"/>
      <c r="F11" s="25">
        <v>3</v>
      </c>
      <c r="G11" s="26"/>
      <c r="H11" s="26"/>
      <c r="I11" s="26"/>
      <c r="J11" s="27"/>
    </row>
    <row r="12" spans="1:10" ht="12" customHeight="1" x14ac:dyDescent="0.2">
      <c r="B12" s="7"/>
      <c r="C12" s="8" t="s">
        <v>19</v>
      </c>
      <c r="D12" s="29"/>
      <c r="E12" s="6"/>
      <c r="F12" s="25">
        <v>4</v>
      </c>
      <c r="G12" s="26"/>
      <c r="H12" s="26"/>
      <c r="I12" s="26"/>
      <c r="J12" s="27"/>
    </row>
    <row r="13" spans="1:10" ht="12" customHeight="1" x14ac:dyDescent="0.2">
      <c r="B13" s="22"/>
      <c r="C13" s="23" t="s">
        <v>20</v>
      </c>
      <c r="D13" s="29"/>
      <c r="E13" s="6"/>
      <c r="F13" s="25">
        <v>5</v>
      </c>
      <c r="G13" s="26"/>
      <c r="H13" s="26"/>
      <c r="I13" s="26"/>
      <c r="J13" s="27"/>
    </row>
    <row r="14" spans="1:10" ht="12" customHeight="1" x14ac:dyDescent="0.2">
      <c r="B14" s="22"/>
      <c r="C14" s="23" t="s">
        <v>21</v>
      </c>
      <c r="D14" s="30"/>
      <c r="E14" s="6"/>
      <c r="F14" s="25">
        <v>6</v>
      </c>
      <c r="G14" s="26"/>
      <c r="H14" s="26"/>
      <c r="I14" s="26"/>
      <c r="J14" s="27"/>
    </row>
    <row r="15" spans="1:10" ht="12" customHeight="1" x14ac:dyDescent="0.2">
      <c r="B15" s="22"/>
      <c r="C15" s="23" t="s">
        <v>22</v>
      </c>
      <c r="D15" s="29"/>
      <c r="E15" s="6"/>
      <c r="F15" s="25">
        <v>7</v>
      </c>
      <c r="G15" s="26"/>
      <c r="H15" s="26"/>
      <c r="I15" s="26"/>
      <c r="J15" s="27"/>
    </row>
    <row r="16" spans="1:10" ht="12" customHeight="1" x14ac:dyDescent="0.2">
      <c r="B16" s="22"/>
      <c r="C16" s="23" t="s">
        <v>17</v>
      </c>
      <c r="D16" s="28"/>
      <c r="E16" s="6"/>
      <c r="F16" s="25">
        <v>8</v>
      </c>
      <c r="G16" s="26"/>
      <c r="H16" s="26"/>
      <c r="I16" s="26"/>
      <c r="J16" s="27"/>
    </row>
    <row r="17" spans="1:10" ht="12" customHeight="1" x14ac:dyDescent="0.2">
      <c r="B17" s="13"/>
      <c r="C17" s="14" t="s">
        <v>18</v>
      </c>
      <c r="D17" s="15"/>
      <c r="E17" s="6"/>
      <c r="F17" s="31">
        <v>9</v>
      </c>
      <c r="G17" s="26"/>
      <c r="H17" s="26"/>
      <c r="I17" s="26"/>
      <c r="J17" s="27"/>
    </row>
    <row r="18" spans="1:10" ht="12" customHeight="1" x14ac:dyDescent="0.2">
      <c r="B18" s="7"/>
      <c r="C18" s="8" t="s">
        <v>23</v>
      </c>
      <c r="D18" s="29"/>
      <c r="E18" s="6"/>
      <c r="F18" s="31">
        <v>10</v>
      </c>
      <c r="G18" s="26"/>
      <c r="H18" s="26"/>
      <c r="I18" s="26"/>
      <c r="J18" s="27"/>
    </row>
    <row r="19" spans="1:10" ht="12" customHeight="1" x14ac:dyDescent="0.2">
      <c r="B19" s="22"/>
      <c r="C19" s="23" t="s">
        <v>24</v>
      </c>
      <c r="D19" s="29"/>
      <c r="E19" s="6"/>
      <c r="F19" s="31">
        <v>11</v>
      </c>
      <c r="G19" s="26"/>
      <c r="H19" s="26"/>
      <c r="I19" s="26"/>
      <c r="J19" s="27"/>
    </row>
    <row r="20" spans="1:10" ht="12" customHeight="1" x14ac:dyDescent="0.2">
      <c r="B20" s="22"/>
      <c r="C20" s="23" t="s">
        <v>17</v>
      </c>
      <c r="D20" s="28"/>
      <c r="E20" s="6"/>
      <c r="F20" s="31">
        <v>12</v>
      </c>
      <c r="G20" s="26"/>
      <c r="H20" s="26"/>
      <c r="I20" s="26"/>
      <c r="J20" s="27"/>
    </row>
    <row r="21" spans="1:10" ht="12" customHeight="1" x14ac:dyDescent="0.2">
      <c r="B21" s="13"/>
      <c r="C21" s="14" t="s">
        <v>18</v>
      </c>
      <c r="D21" s="15"/>
      <c r="E21" s="6"/>
      <c r="F21" s="31">
        <v>13</v>
      </c>
      <c r="G21" s="26"/>
      <c r="H21" s="26"/>
      <c r="I21" s="26"/>
      <c r="J21" s="27"/>
    </row>
    <row r="22" spans="1:10" ht="12" customHeight="1" x14ac:dyDescent="0.2">
      <c r="B22" s="77" t="s">
        <v>25</v>
      </c>
      <c r="C22" s="78"/>
      <c r="D22" s="79"/>
      <c r="E22" s="6"/>
      <c r="F22" s="31">
        <v>14</v>
      </c>
      <c r="G22" s="26"/>
      <c r="H22" s="26"/>
      <c r="I22" s="26"/>
      <c r="J22" s="27"/>
    </row>
    <row r="23" spans="1:10" ht="12" customHeight="1" x14ac:dyDescent="0.2">
      <c r="A23" s="6" t="s">
        <v>26</v>
      </c>
      <c r="B23" s="32"/>
      <c r="C23" s="33" t="s">
        <v>27</v>
      </c>
      <c r="D23" s="34">
        <v>0.01</v>
      </c>
      <c r="E23" s="6"/>
      <c r="F23" s="31">
        <v>15</v>
      </c>
      <c r="G23" s="26"/>
      <c r="H23" s="26"/>
      <c r="I23" s="26"/>
      <c r="J23" s="27"/>
    </row>
    <row r="24" spans="1:10" ht="12" customHeight="1" x14ac:dyDescent="0.2">
      <c r="A24" s="6" t="s">
        <v>28</v>
      </c>
      <c r="B24" s="35"/>
      <c r="C24" s="6" t="s">
        <v>29</v>
      </c>
      <c r="D24" s="34">
        <v>1.7999999999999999E-2</v>
      </c>
      <c r="E24" s="6"/>
      <c r="F24" s="31">
        <v>16</v>
      </c>
      <c r="G24" s="26"/>
      <c r="H24" s="26"/>
      <c r="I24" s="26"/>
      <c r="J24" s="27"/>
    </row>
    <row r="25" spans="1:10" ht="12" customHeight="1" x14ac:dyDescent="0.2">
      <c r="A25" s="6" t="s">
        <v>30</v>
      </c>
      <c r="B25" s="36"/>
      <c r="C25" s="37" t="s">
        <v>31</v>
      </c>
      <c r="D25" s="38">
        <v>6.0000000000000001E-3</v>
      </c>
      <c r="E25" s="6"/>
      <c r="F25" s="31">
        <v>17</v>
      </c>
      <c r="G25" s="26"/>
      <c r="H25" s="26"/>
      <c r="I25" s="26"/>
      <c r="J25" s="27"/>
    </row>
    <row r="26" spans="1:10" ht="12" customHeight="1" x14ac:dyDescent="0.2">
      <c r="E26" s="6"/>
      <c r="F26" s="31">
        <v>18</v>
      </c>
      <c r="G26" s="26"/>
      <c r="H26" s="26"/>
      <c r="I26" s="26"/>
      <c r="J26" s="27"/>
    </row>
    <row r="27" spans="1:10" ht="12" customHeight="1" x14ac:dyDescent="0.2">
      <c r="B27" s="2" t="s">
        <v>32</v>
      </c>
      <c r="E27" s="6"/>
      <c r="F27" s="31">
        <v>19</v>
      </c>
      <c r="G27" s="26"/>
      <c r="H27" s="26"/>
      <c r="I27" s="26"/>
      <c r="J27" s="27"/>
    </row>
    <row r="28" spans="1:10" ht="12" customHeight="1" x14ac:dyDescent="0.2">
      <c r="B28" s="83"/>
      <c r="C28" s="84"/>
      <c r="D28" s="85"/>
      <c r="E28" s="6"/>
      <c r="F28" s="31">
        <v>20</v>
      </c>
      <c r="G28" s="26"/>
      <c r="H28" s="26"/>
      <c r="I28" s="26"/>
      <c r="J28" s="27"/>
    </row>
    <row r="29" spans="1:10" ht="12" customHeight="1" x14ac:dyDescent="0.2">
      <c r="B29" s="86"/>
      <c r="C29" s="87"/>
      <c r="D29" s="88"/>
      <c r="E29" s="6"/>
      <c r="F29" s="31">
        <v>21</v>
      </c>
      <c r="G29" s="26"/>
      <c r="H29" s="26"/>
      <c r="I29" s="26"/>
      <c r="J29" s="27"/>
    </row>
    <row r="30" spans="1:10" ht="12" customHeight="1" x14ac:dyDescent="0.2">
      <c r="B30" s="86"/>
      <c r="C30" s="87"/>
      <c r="D30" s="88"/>
      <c r="E30" s="6"/>
      <c r="F30" s="31">
        <v>22</v>
      </c>
      <c r="G30" s="26"/>
      <c r="H30" s="26"/>
      <c r="I30" s="26"/>
      <c r="J30" s="27"/>
    </row>
    <row r="31" spans="1:10" ht="12" customHeight="1" x14ac:dyDescent="0.2">
      <c r="B31" s="86"/>
      <c r="C31" s="87"/>
      <c r="D31" s="88"/>
      <c r="E31" s="6"/>
      <c r="F31" s="31">
        <v>23</v>
      </c>
      <c r="G31" s="26"/>
      <c r="H31" s="26"/>
      <c r="I31" s="26"/>
      <c r="J31" s="27"/>
    </row>
    <row r="32" spans="1:10" ht="12" customHeight="1" x14ac:dyDescent="0.2">
      <c r="B32" s="86"/>
      <c r="C32" s="87"/>
      <c r="D32" s="88"/>
      <c r="E32" s="6"/>
      <c r="F32" s="31">
        <v>24</v>
      </c>
      <c r="G32" s="26"/>
      <c r="H32" s="26"/>
      <c r="I32" s="26"/>
      <c r="J32" s="27"/>
    </row>
    <row r="33" spans="2:10" ht="12" customHeight="1" x14ac:dyDescent="0.2">
      <c r="B33" s="86"/>
      <c r="C33" s="87"/>
      <c r="D33" s="88"/>
      <c r="F33" s="31">
        <v>25</v>
      </c>
      <c r="G33" s="26"/>
      <c r="H33" s="26"/>
      <c r="I33" s="26"/>
      <c r="J33" s="27"/>
    </row>
    <row r="34" spans="2:10" ht="12" customHeight="1" x14ac:dyDescent="0.2">
      <c r="B34" s="89"/>
      <c r="C34" s="90"/>
      <c r="D34" s="91"/>
      <c r="F34" s="31">
        <v>26</v>
      </c>
      <c r="G34" s="26"/>
      <c r="H34" s="26"/>
      <c r="I34" s="26"/>
      <c r="J34" s="27"/>
    </row>
    <row r="35" spans="2:10" ht="12" customHeight="1" x14ac:dyDescent="0.2">
      <c r="F35" s="31">
        <v>27</v>
      </c>
      <c r="G35" s="26"/>
      <c r="H35" s="26"/>
      <c r="I35" s="26"/>
      <c r="J35" s="27"/>
    </row>
    <row r="36" spans="2:10" ht="12" customHeight="1" x14ac:dyDescent="0.2">
      <c r="F36" s="31">
        <v>28</v>
      </c>
      <c r="G36" s="26"/>
      <c r="H36" s="26"/>
      <c r="I36" s="26"/>
      <c r="J36" s="27"/>
    </row>
    <row r="37" spans="2:10" ht="12" customHeight="1" x14ac:dyDescent="0.2">
      <c r="F37" s="31">
        <v>29</v>
      </c>
      <c r="G37" s="26"/>
      <c r="H37" s="26"/>
      <c r="I37" s="26"/>
      <c r="J37" s="27"/>
    </row>
    <row r="38" spans="2:10" ht="12" customHeight="1" thickBot="1" x14ac:dyDescent="0.25">
      <c r="F38" s="39">
        <v>30</v>
      </c>
      <c r="G38" s="40"/>
      <c r="H38" s="40"/>
      <c r="I38" s="40"/>
      <c r="J38" s="41"/>
    </row>
    <row r="39" spans="2:10" ht="12" customHeight="1" x14ac:dyDescent="0.2">
      <c r="F39" s="42" t="s">
        <v>33</v>
      </c>
      <c r="G39" s="43" t="e">
        <f>AVERAGE(G9:G38)</f>
        <v>#DIV/0!</v>
      </c>
      <c r="H39" s="43" t="e">
        <f>AVERAGE(H9:H38)</f>
        <v>#DIV/0!</v>
      </c>
      <c r="I39" s="43" t="e">
        <f t="shared" ref="H39:J39" si="0">AVERAGE(I9:I38)</f>
        <v>#DIV/0!</v>
      </c>
      <c r="J39" s="44" t="e">
        <f t="shared" si="0"/>
        <v>#DIV/0!</v>
      </c>
    </row>
    <row r="40" spans="2:10" ht="12" customHeight="1" x14ac:dyDescent="0.2">
      <c r="F40" s="45" t="s">
        <v>34</v>
      </c>
      <c r="G40" s="46" t="e">
        <f>STDEV(G9:G38)</f>
        <v>#DIV/0!</v>
      </c>
      <c r="H40" s="46" t="e">
        <f t="shared" ref="H40:J40" si="1">STDEV(H9:H38)</f>
        <v>#DIV/0!</v>
      </c>
      <c r="I40" s="46" t="e">
        <f t="shared" si="1"/>
        <v>#DIV/0!</v>
      </c>
      <c r="J40" s="47" t="e">
        <f t="shared" si="1"/>
        <v>#DIV/0!</v>
      </c>
    </row>
    <row r="41" spans="2:10" ht="12" customHeight="1" thickBot="1" x14ac:dyDescent="0.25">
      <c r="F41" s="16" t="s">
        <v>35</v>
      </c>
      <c r="G41" s="48" t="e">
        <f>G40/G39</f>
        <v>#DIV/0!</v>
      </c>
      <c r="H41" s="48" t="e">
        <f>H40/H39</f>
        <v>#DIV/0!</v>
      </c>
      <c r="I41" s="48" t="e">
        <f>I40/I39</f>
        <v>#DIV/0!</v>
      </c>
      <c r="J41" s="49" t="e">
        <f>J40/J39</f>
        <v>#DIV/0!</v>
      </c>
    </row>
    <row r="42" spans="2:10" ht="12" customHeight="1" x14ac:dyDescent="0.2">
      <c r="E42" s="92" t="s">
        <v>26</v>
      </c>
      <c r="F42" s="50" t="s">
        <v>36</v>
      </c>
      <c r="G42" s="51">
        <f>$D$23</f>
        <v>0.01</v>
      </c>
      <c r="H42" s="51">
        <f t="shared" ref="H42:I42" si="2">$D$23</f>
        <v>0.01</v>
      </c>
      <c r="I42" s="51">
        <f t="shared" si="2"/>
        <v>0.01</v>
      </c>
      <c r="J42" s="95" t="s">
        <v>8</v>
      </c>
    </row>
    <row r="43" spans="2:10" ht="12" customHeight="1" x14ac:dyDescent="0.2">
      <c r="E43" s="93"/>
      <c r="F43" s="52" t="s">
        <v>37</v>
      </c>
      <c r="G43" s="53" t="e">
        <f>3*G$40</f>
        <v>#DIV/0!</v>
      </c>
      <c r="H43" s="53" t="e">
        <f t="shared" ref="H43:I43" si="3">3*H$40</f>
        <v>#DIV/0!</v>
      </c>
      <c r="I43" s="53" t="e">
        <f t="shared" si="3"/>
        <v>#DIV/0!</v>
      </c>
      <c r="J43" s="96"/>
    </row>
    <row r="44" spans="2:10" ht="12" customHeight="1" thickBot="1" x14ac:dyDescent="0.25">
      <c r="E44" s="94"/>
      <c r="F44" s="54" t="s">
        <v>38</v>
      </c>
      <c r="G44" s="55" t="e">
        <f>IF(G43&gt;G42,"FAIL","PASS")</f>
        <v>#DIV/0!</v>
      </c>
      <c r="H44" s="55" t="e">
        <f t="shared" ref="H44:I44" si="4">IF(H43&gt;H42,"FAIL","PASS")</f>
        <v>#DIV/0!</v>
      </c>
      <c r="I44" s="55" t="e">
        <f t="shared" si="4"/>
        <v>#DIV/0!</v>
      </c>
      <c r="J44" s="96"/>
    </row>
    <row r="45" spans="2:10" ht="12" customHeight="1" x14ac:dyDescent="0.2">
      <c r="E45" s="92" t="s">
        <v>28</v>
      </c>
      <c r="F45" s="50" t="s">
        <v>39</v>
      </c>
      <c r="G45" s="51">
        <f>G$7-$D$24</f>
        <v>-1.7999999999999999E-2</v>
      </c>
      <c r="H45" s="51">
        <f>H$7-$D$24</f>
        <v>-1.7999999999999999E-2</v>
      </c>
      <c r="I45" s="51">
        <f>I$7-$D$24</f>
        <v>-1.7999999999999999E-2</v>
      </c>
      <c r="J45" s="96"/>
    </row>
    <row r="46" spans="2:10" ht="12" customHeight="1" x14ac:dyDescent="0.2">
      <c r="E46" s="93"/>
      <c r="F46" s="52" t="s">
        <v>40</v>
      </c>
      <c r="G46" s="53" t="e">
        <f>G39</f>
        <v>#DIV/0!</v>
      </c>
      <c r="H46" s="53" t="e">
        <f>H39</f>
        <v>#DIV/0!</v>
      </c>
      <c r="I46" s="53" t="e">
        <f>I39</f>
        <v>#DIV/0!</v>
      </c>
      <c r="J46" s="96"/>
    </row>
    <row r="47" spans="2:10" ht="12" customHeight="1" x14ac:dyDescent="0.2">
      <c r="E47" s="93"/>
      <c r="F47" s="52" t="s">
        <v>41</v>
      </c>
      <c r="G47" s="57" t="e">
        <f>IF(G46&lt;G45,"FAIL","PASS")</f>
        <v>#DIV/0!</v>
      </c>
      <c r="H47" s="57" t="e">
        <f t="shared" ref="H47:I47" si="5">IF(H46&lt;H45,"FAIL","PASS")</f>
        <v>#DIV/0!</v>
      </c>
      <c r="I47" s="57" t="e">
        <f t="shared" si="5"/>
        <v>#DIV/0!</v>
      </c>
      <c r="J47" s="96"/>
    </row>
    <row r="48" spans="2:10" ht="12" customHeight="1" x14ac:dyDescent="0.2">
      <c r="E48" s="93"/>
      <c r="F48" s="52" t="s">
        <v>42</v>
      </c>
      <c r="G48" s="53">
        <f>G$7+$D$24</f>
        <v>1.7999999999999999E-2</v>
      </c>
      <c r="H48" s="53">
        <f>H$7+$D$24</f>
        <v>1.7999999999999999E-2</v>
      </c>
      <c r="I48" s="53">
        <f>I$7+$D$24</f>
        <v>1.7999999999999999E-2</v>
      </c>
      <c r="J48" s="96"/>
    </row>
    <row r="49" spans="2:10" ht="12" customHeight="1" x14ac:dyDescent="0.2">
      <c r="E49" s="93"/>
      <c r="F49" s="52" t="s">
        <v>40</v>
      </c>
      <c r="G49" s="53" t="e">
        <f>G39</f>
        <v>#DIV/0!</v>
      </c>
      <c r="H49" s="53" t="e">
        <f>H39</f>
        <v>#DIV/0!</v>
      </c>
      <c r="I49" s="53" t="e">
        <f>I39</f>
        <v>#DIV/0!</v>
      </c>
      <c r="J49" s="96"/>
    </row>
    <row r="50" spans="2:10" ht="12" customHeight="1" thickBot="1" x14ac:dyDescent="0.25">
      <c r="E50" s="94"/>
      <c r="F50" s="54" t="s">
        <v>41</v>
      </c>
      <c r="G50" s="55" t="e">
        <f>IF(G49&gt;G48,"FAIL","PASS")</f>
        <v>#DIV/0!</v>
      </c>
      <c r="H50" s="55" t="e">
        <f t="shared" ref="H50:I50" si="6">IF(H49&gt;H48,"FAIL","PASS")</f>
        <v>#DIV/0!</v>
      </c>
      <c r="I50" s="55" t="e">
        <f t="shared" si="6"/>
        <v>#DIV/0!</v>
      </c>
      <c r="J50" s="97"/>
    </row>
    <row r="51" spans="2:10" ht="12" customHeight="1" x14ac:dyDescent="0.2">
      <c r="E51" s="73" t="s">
        <v>30</v>
      </c>
      <c r="F51" s="50" t="s">
        <v>43</v>
      </c>
      <c r="G51" s="63"/>
      <c r="H51" s="64"/>
      <c r="I51" s="65"/>
      <c r="J51" s="58">
        <f>D25</f>
        <v>6.0000000000000001E-3</v>
      </c>
    </row>
    <row r="52" spans="2:10" ht="12" customHeight="1" x14ac:dyDescent="0.2">
      <c r="E52" s="74"/>
      <c r="F52" s="52" t="s">
        <v>35</v>
      </c>
      <c r="G52" s="66"/>
      <c r="H52" s="67"/>
      <c r="I52" s="68"/>
      <c r="J52" s="59" t="e">
        <f>J41</f>
        <v>#DIV/0!</v>
      </c>
    </row>
    <row r="53" spans="2:10" ht="12" customHeight="1" thickBot="1" x14ac:dyDescent="0.25">
      <c r="E53" s="75"/>
      <c r="F53" s="54" t="s">
        <v>41</v>
      </c>
      <c r="G53" s="69"/>
      <c r="H53" s="70"/>
      <c r="I53" s="71"/>
      <c r="J53" s="56" t="e">
        <f>IF(J52&gt;J51,"FAIL","PASS")</f>
        <v>#DIV/0!</v>
      </c>
    </row>
    <row r="57" spans="2:10" ht="12" customHeight="1" x14ac:dyDescent="0.2">
      <c r="B57" s="6" t="s">
        <v>44</v>
      </c>
      <c r="C57" s="60"/>
      <c r="D57" s="60"/>
      <c r="E57" s="60"/>
      <c r="F57" s="60"/>
      <c r="G57" s="6" t="s">
        <v>45</v>
      </c>
      <c r="H57" s="76"/>
      <c r="I57" s="76"/>
    </row>
    <row r="58" spans="2:10" ht="12" customHeight="1" x14ac:dyDescent="0.2">
      <c r="D58" s="61"/>
      <c r="E58" s="61"/>
      <c r="F58" s="61"/>
    </row>
    <row r="59" spans="2:10" ht="12" customHeight="1" x14ac:dyDescent="0.2">
      <c r="D59" s="61"/>
      <c r="E59" s="61"/>
      <c r="F59" s="61"/>
    </row>
    <row r="60" spans="2:10" ht="12" customHeight="1" x14ac:dyDescent="0.2">
      <c r="D60" s="61"/>
      <c r="E60" s="61"/>
      <c r="F60" s="61"/>
    </row>
    <row r="61" spans="2:10" ht="12" customHeight="1" x14ac:dyDescent="0.2">
      <c r="B61" s="6" t="s">
        <v>46</v>
      </c>
      <c r="C61" s="60"/>
      <c r="D61" s="60"/>
      <c r="E61" s="60"/>
      <c r="F61" s="60"/>
      <c r="G61" s="6" t="s">
        <v>45</v>
      </c>
      <c r="H61" s="76"/>
      <c r="I61" s="76"/>
    </row>
  </sheetData>
  <sheetProtection algorithmName="SHA-512" hashValue="BbO0lnfZMfhyvc+LVw2XmVVfaewAV6Ngw3gZUtwkRAUvyOh5m2Q94GsffPtd5K6iGX4RU22Sgs5sWDjxPNBTJw==" saltValue="m8urpA7MKkdwahavrqmfBQ==" spinCount="100000" sheet="1" objects="1" scenarios="1"/>
  <mergeCells count="10">
    <mergeCell ref="E51:E53"/>
    <mergeCell ref="H57:I57"/>
    <mergeCell ref="H61:I61"/>
    <mergeCell ref="B5:D5"/>
    <mergeCell ref="F5:J5"/>
    <mergeCell ref="B22:D22"/>
    <mergeCell ref="B28:D34"/>
    <mergeCell ref="E42:E44"/>
    <mergeCell ref="E45:E50"/>
    <mergeCell ref="J42:J50"/>
  </mergeCells>
  <conditionalFormatting sqref="D7 G7:I7 D9:D21 G9:J38 B28:D34">
    <cfRule type="containsBlanks" dxfId="8" priority="1">
      <formula>LEN(TRIM(B7))=0</formula>
    </cfRule>
  </conditionalFormatting>
  <conditionalFormatting sqref="G44:I44">
    <cfRule type="cellIs" dxfId="7" priority="8" operator="equal">
      <formula>"PASS"</formula>
    </cfRule>
    <cfRule type="cellIs" dxfId="6" priority="9" operator="equal">
      <formula>"FAIL"</formula>
    </cfRule>
  </conditionalFormatting>
  <conditionalFormatting sqref="G47:I47">
    <cfRule type="cellIs" dxfId="5" priority="6" operator="equal">
      <formula>"PASS"</formula>
    </cfRule>
    <cfRule type="cellIs" dxfId="4" priority="7" operator="equal">
      <formula>"FAIL"</formula>
    </cfRule>
  </conditionalFormatting>
  <conditionalFormatting sqref="G50:I50">
    <cfRule type="cellIs" dxfId="3" priority="4" operator="equal">
      <formula>"PASS"</formula>
    </cfRule>
    <cfRule type="cellIs" dxfId="2" priority="5" operator="equal">
      <formula>"FAIL"</formula>
    </cfRule>
  </conditionalFormatting>
  <conditionalFormatting sqref="J53">
    <cfRule type="cellIs" dxfId="1" priority="2" operator="equal">
      <formula>"PASS"</formula>
    </cfRule>
    <cfRule type="cellIs" dxfId="0" priority="3" operator="equal">
      <formula>"FAIL"</formula>
    </cfRule>
  </conditionalFormatting>
  <printOptions horizontalCentered="1" verticalCentered="1"/>
  <pageMargins left="0.23624999999999999" right="0.25" top="0.86895833333333306" bottom="0.75" header="0.232395833333333" footer="0.3"/>
  <pageSetup scale="81" orientation="portrait" r:id="rId1"/>
  <headerFooter>
    <oddHeader xml:space="preserve">&amp;L&amp;G&amp;C&amp;"Arial,Italic"&amp;8
&amp;20Laser Micrometer Measurement Repeatability </oddHeader>
    <oddFooter>&amp;CPage &amp;P of &amp;N                       &amp;REffective Date: January 2025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29fb5f-fca9-42a8-bacc-db2ca2a02dfc" xsi:nil="true"/>
    <lcf76f155ced4ddcb4097134ff3c332f xmlns="fd667623-44cc-4651-81ed-80238359947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DFD37AF0030F46B767D2FB80481DB6" ma:contentTypeVersion="20" ma:contentTypeDescription="Create a new document." ma:contentTypeScope="" ma:versionID="e5fec46a38d8f8495cbb098f558dc1e9">
  <xsd:schema xmlns:xsd="http://www.w3.org/2001/XMLSchema" xmlns:xs="http://www.w3.org/2001/XMLSchema" xmlns:p="http://schemas.microsoft.com/office/2006/metadata/properties" xmlns:ns2="fd667623-44cc-4651-81ed-802383599473" xmlns:ns3="3229fb5f-fca9-42a8-bacc-db2ca2a02dfc" targetNamespace="http://schemas.microsoft.com/office/2006/metadata/properties" ma:root="true" ma:fieldsID="2a6c6422d2fb1ac0af82c2c6cd33dc97" ns2:_="" ns3:_="">
    <xsd:import namespace="fd667623-44cc-4651-81ed-802383599473"/>
    <xsd:import namespace="3229fb5f-fca9-42a8-bacc-db2ca2a02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67623-44cc-4651-81ed-802383599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6846d83-8cbd-4cb5-95bb-a340e2450c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9fb5f-fca9-42a8-bacc-db2ca2a02d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866863d-b488-4b34-b037-e150740d3739}" ma:internalName="TaxCatchAll" ma:showField="CatchAllData" ma:web="3229fb5f-fca9-42a8-bacc-db2ca2a02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4824C161-B410-45CC-BE07-91A8DD67B0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EB7EA-5DDE-4242-A221-41DD09C92FE4}">
  <ds:schemaRefs>
    <ds:schemaRef ds:uri="http://schemas.microsoft.com/office/2006/metadata/properties"/>
    <ds:schemaRef ds:uri="http://schemas.microsoft.com/office/infopath/2007/PartnerControls"/>
    <ds:schemaRef ds:uri="3229fb5f-fca9-42a8-bacc-db2ca2a02dfc"/>
    <ds:schemaRef ds:uri="fd667623-44cc-4651-81ed-802383599473"/>
  </ds:schemaRefs>
</ds:datastoreItem>
</file>

<file path=customXml/itemProps3.xml><?xml version="1.0" encoding="utf-8"?>
<ds:datastoreItem xmlns:ds="http://schemas.openxmlformats.org/officeDocument/2006/customXml" ds:itemID="{323B24BD-B719-4E19-9725-443B9DD9E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67623-44cc-4651-81ed-802383599473"/>
    <ds:schemaRef ds:uri="3229fb5f-fca9-42a8-bacc-db2ca2a02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488F7CA-436E-4E14-A5A7-96F0A433E36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100-164-1 Rev A</vt:lpstr>
      <vt:lpstr>'100-164-1 Rev 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Jefferson Austrie</dc:creator>
  <cp:keywords/>
  <dc:description/>
  <cp:lastModifiedBy>Dominique Taylor</cp:lastModifiedBy>
  <cp:revision/>
  <dcterms:created xsi:type="dcterms:W3CDTF">2024-10-02T13:37:10Z</dcterms:created>
  <dcterms:modified xsi:type="dcterms:W3CDTF">2025-01-14T21:37:51Z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0x010100D2DFD37AF0030F46B767D2FB80481DB6</vt:lpwstr>
  </property>
  <property fmtid="{D5CDD505-2E9C-101B-9397-08002B2CF9AE}" pid="3" name="MediaServiceImageTags">
    <vt:lpwstr/>
  </property>
</Properties>
</file>